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5600" windowHeight="8820" tabRatio="500"/>
  </bookViews>
  <sheets>
    <sheet name="List1" sheetId="1" r:id="rId1"/>
  </sheet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N30" i="1" l="1"/>
  <c r="N31" i="1"/>
  <c r="N33" i="1"/>
  <c r="N27" i="1"/>
  <c r="F23" i="1"/>
  <c r="N23" i="1" s="1"/>
  <c r="J23" i="1"/>
  <c r="L23" i="1"/>
  <c r="L33" i="1"/>
  <c r="J33" i="1"/>
  <c r="F33" i="1"/>
  <c r="L28" i="1"/>
  <c r="J28" i="1"/>
  <c r="F28" i="1"/>
  <c r="N28" i="1" s="1"/>
  <c r="L31" i="1"/>
  <c r="J31" i="1"/>
  <c r="F31" i="1"/>
  <c r="L29" i="1"/>
  <c r="J29" i="1"/>
  <c r="F29" i="1"/>
  <c r="N29" i="1" s="1"/>
  <c r="L27" i="1"/>
  <c r="J27" i="1"/>
  <c r="F27" i="1"/>
  <c r="L32" i="1"/>
  <c r="J32" i="1"/>
  <c r="F32" i="1"/>
  <c r="N32" i="1" s="1"/>
  <c r="L30" i="1"/>
  <c r="J30" i="1"/>
  <c r="L21" i="1" l="1"/>
  <c r="J21" i="1"/>
  <c r="F21" i="1"/>
  <c r="N21" i="1" s="1"/>
  <c r="L22" i="1"/>
  <c r="J22" i="1"/>
  <c r="F22" i="1"/>
  <c r="N22" i="1" s="1"/>
  <c r="L24" i="1"/>
  <c r="J24" i="1"/>
  <c r="F24" i="1"/>
  <c r="N24" i="1" s="1"/>
  <c r="F18" i="1"/>
  <c r="I18" i="1" s="1"/>
  <c r="F14" i="1"/>
  <c r="I14" i="1" s="1"/>
  <c r="F16" i="1"/>
  <c r="I16" i="1" s="1"/>
  <c r="F11" i="1"/>
  <c r="I11" i="1" s="1"/>
  <c r="F17" i="1"/>
  <c r="I17" i="1" s="1"/>
  <c r="F13" i="1"/>
  <c r="I13" i="1" s="1"/>
  <c r="F15" i="1"/>
  <c r="I15" i="1" s="1"/>
  <c r="F12" i="1"/>
  <c r="I12" i="1" s="1"/>
  <c r="F8" i="1"/>
  <c r="I8" i="1" s="1"/>
  <c r="F7" i="1"/>
  <c r="I7" i="1" s="1"/>
  <c r="F6" i="1"/>
  <c r="I6" i="1" s="1"/>
</calcChain>
</file>

<file path=xl/sharedStrings.xml><?xml version="1.0" encoding="utf-8"?>
<sst xmlns="http://schemas.openxmlformats.org/spreadsheetml/2006/main" count="69" uniqueCount="47">
  <si>
    <t>Stavitel: B. Würz</t>
  </si>
  <si>
    <t>Pořadí</t>
  </si>
  <si>
    <t>Start</t>
  </si>
  <si>
    <t>Cíl</t>
  </si>
  <si>
    <t>Čas</t>
  </si>
  <si>
    <t>Kroužek OB</t>
  </si>
  <si>
    <t>Průměr/km</t>
  </si>
  <si>
    <t>Martin Klein</t>
  </si>
  <si>
    <t>Eliška Žejdlíková</t>
  </si>
  <si>
    <t>Vojta Šimek</t>
  </si>
  <si>
    <t>Honza Šašek</t>
  </si>
  <si>
    <t>pořadí</t>
  </si>
  <si>
    <t>Mezičas</t>
  </si>
  <si>
    <t>Čas 1.kolo</t>
  </si>
  <si>
    <t>pořadí 1.k.</t>
  </si>
  <si>
    <t>Čas 2.kolo</t>
  </si>
  <si>
    <t>pořadí 2.k.</t>
  </si>
  <si>
    <t>Michal Žejdlík</t>
  </si>
  <si>
    <t>Štěpán Růžička</t>
  </si>
  <si>
    <t>Petr Pavel</t>
  </si>
  <si>
    <t>Martinka Pavlová</t>
  </si>
  <si>
    <t xml:space="preserve">Trénink 13.06.2018 – Panoráma: </t>
  </si>
  <si>
    <t>Krátká 2,0 km, 55 m převýšení, 7 kontrol</t>
  </si>
  <si>
    <t>Střední 2,7 km, 120 m převýšení, 12 kontrol</t>
  </si>
  <si>
    <t>Verča Chmelová</t>
  </si>
  <si>
    <t>Emča Klášterková</t>
  </si>
  <si>
    <t>Janička Kruschinová</t>
  </si>
  <si>
    <t>Philda Riby</t>
  </si>
  <si>
    <t>Kuba Kraus</t>
  </si>
  <si>
    <t>Vašek Jelínek</t>
  </si>
  <si>
    <t>Jiřinka Jelínková</t>
  </si>
  <si>
    <t>Alenka Kovářova</t>
  </si>
  <si>
    <t>Luboš Bruner</t>
  </si>
  <si>
    <t>Martinka Matějková</t>
  </si>
  <si>
    <t>Kačenka Riby</t>
  </si>
  <si>
    <t>Honza Kruschina</t>
  </si>
  <si>
    <t>Karolínka Žejdlíková + Lukáš Juren</t>
  </si>
  <si>
    <t>Péťa Bílý</t>
  </si>
  <si>
    <t xml:space="preserve">Další přítomní: Milan Šobr + 2 maminky </t>
  </si>
  <si>
    <t>Dlouhá krátká (jen 1.kolo) 2,9 km, 160 m převýšení, 11 kontrol</t>
  </si>
  <si>
    <t>Dlouhá 6,0 km, 305 m převýšení, 22 kontrol</t>
  </si>
  <si>
    <t>Všem běžcům děkuji za účast a pochvala za zdolání fyzicky náročné tratě, 2 minutové přestávky jsem odečetl ;-)</t>
  </si>
  <si>
    <t>Ukázky z tratě:</t>
  </si>
  <si>
    <t>Body kroužek</t>
  </si>
  <si>
    <t>Děti: 10</t>
  </si>
  <si>
    <t>Dospělí: 16</t>
  </si>
  <si>
    <t>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</si>
</sst>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:ss;@"/>
  </numFmts>
  <fonts count="5" x14ac:knownFonts="1">
    <font>
      <sz val="11"/>
      <color rgb="FF000000"/>
      <name val="Calibri"/>
      <family val="2"/>
      <charset val="238"/>
    </font>
    <font>
      <b/>
      <sz val="16"/>
      <color rgb="FF000000"/>
      <name val="Calibri"/>
      <family val="2"/>
      <charset val="238"/>
    </font>
    <font>
      <u/>
      <sz val="11"/>
      <color rgb="FF000000"/>
      <name val="Calibri"/>
      <family val="2"/>
      <charset val="238"/>
    </font>
    <font>
      <b/>
      <sz val="11"/>
      <name val="Calibri"/>
      <family val="2"/>
      <charset val="238"/>
    </font>
    <font>
      <b/>
      <sz val="11"/>
      <color rgb="FF000000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center"/>
    </xf>
    <xf numFmtId="0" fontId="1" fillId="0" borderId="0" xfId="0" applyFont="1" applyBorder="1" applyAlignment="1"/>
    <xf numFmtId="0" fontId="0" fillId="0" borderId="0" xfId="0" applyFont="1" applyBorder="1" applyAlignment="1"/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vertical="center"/>
    </xf>
    <xf numFmtId="164" fontId="0" fillId="0" borderId="0" xfId="0" applyNumberFormat="1" applyFon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0" fillId="0" borderId="0" xfId="0" applyNumberFormat="1" applyBorder="1"/>
    <xf numFmtId="0" fontId="0" fillId="0" borderId="0" xfId="0" applyFont="1" applyBorder="1"/>
    <xf numFmtId="21" fontId="0" fillId="0" borderId="0" xfId="0" applyNumberFormat="1" applyBorder="1" applyAlignment="1">
      <alignment horizontal="center"/>
    </xf>
    <xf numFmtId="21" fontId="4" fillId="0" borderId="0" xfId="0" applyNumberFormat="1" applyFont="1" applyBorder="1"/>
    <xf numFmtId="164" fontId="4" fillId="0" borderId="0" xfId="0" applyNumberFormat="1" applyFont="1" applyBorder="1"/>
    <xf numFmtId="0" fontId="0" fillId="0" borderId="0" xfId="0" applyBorder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vertic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13607</xdr:colOff>
      <xdr:row>39</xdr:row>
      <xdr:rowOff>0</xdr:rowOff>
    </xdr:from>
    <xdr:to>
      <xdr:col>12</xdr:col>
      <xdr:colOff>54428</xdr:colOff>
      <xdr:row>76</xdr:row>
      <xdr:rowOff>95250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7511143"/>
          <a:ext cx="9525000" cy="7143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12</xdr:col>
      <xdr:colOff>40821</xdr:colOff>
      <xdr:row>114</xdr:row>
      <xdr:rowOff>95250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50143"/>
          <a:ext cx="9525000" cy="7143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12</xdr:col>
      <xdr:colOff>40821</xdr:colOff>
      <xdr:row>152</xdr:row>
      <xdr:rowOff>95250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89143"/>
          <a:ext cx="9525000" cy="7143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12</xdr:col>
      <xdr:colOff>40821</xdr:colOff>
      <xdr:row>190</xdr:row>
      <xdr:rowOff>95250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28143"/>
          <a:ext cx="9525000" cy="7143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12</xdr:col>
      <xdr:colOff>40821</xdr:colOff>
      <xdr:row>228</xdr:row>
      <xdr:rowOff>95250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467143"/>
          <a:ext cx="9525000" cy="7143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12</xdr:col>
      <xdr:colOff>40821</xdr:colOff>
      <xdr:row>266</xdr:row>
      <xdr:rowOff>95250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706143"/>
          <a:ext cx="9525000" cy="7143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12</xdr:col>
      <xdr:colOff>40821</xdr:colOff>
      <xdr:row>304</xdr:row>
      <xdr:rowOff>95250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45143"/>
          <a:ext cx="9525000" cy="7143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12</xdr:col>
      <xdr:colOff>40821</xdr:colOff>
      <xdr:row>342</xdr:row>
      <xdr:rowOff>95250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184143"/>
          <a:ext cx="9525000" cy="7143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MJ39"/>
  <sheetViews>
    <sheetView tabSelected="1" zoomScale="70" zoomScaleNormal="70" workbookViewId="0">
      <selection activeCell="O8" sqref="O8"/>
    </sheetView>
  </sheetViews>
  <sheetFormatPr defaultRowHeight="15" x14ac:dyDescent="0.25"/>
  <cols>
    <col min="1" max="1" width="2.28515625" style="1" customWidth="1"/>
    <col min="2" max="2" width="9.140625" style="1" customWidth="1"/>
    <col min="3" max="3" width="53.85546875" style="1" customWidth="1"/>
    <col min="4" max="6" width="9.140625" style="1" customWidth="1"/>
    <col min="7" max="7" width="2.140625" style="1" customWidth="1"/>
    <col min="8" max="8" width="10.42578125" style="2" customWidth="1"/>
    <col min="9" max="1023" width="9.140625" style="1" customWidth="1"/>
    <col min="1024" max="1025" width="9.140625" customWidth="1"/>
  </cols>
  <sheetData>
    <row r="2" spans="2:11" ht="21" x14ac:dyDescent="0.35">
      <c r="C2" s="3" t="s">
        <v>21</v>
      </c>
      <c r="D2" s="3"/>
    </row>
    <row r="3" spans="2:11" x14ac:dyDescent="0.25">
      <c r="C3" s="4" t="s">
        <v>0</v>
      </c>
      <c r="D3" s="4"/>
    </row>
    <row r="5" spans="2:11" x14ac:dyDescent="0.25">
      <c r="B5" s="5" t="s">
        <v>1</v>
      </c>
      <c r="C5" s="6" t="s">
        <v>22</v>
      </c>
      <c r="D5" s="5" t="s">
        <v>2</v>
      </c>
      <c r="E5" s="5" t="s">
        <v>3</v>
      </c>
      <c r="F5" s="5" t="s">
        <v>4</v>
      </c>
      <c r="H5" s="5" t="s">
        <v>5</v>
      </c>
      <c r="I5" s="7" t="s">
        <v>6</v>
      </c>
      <c r="J5" s="23" t="s">
        <v>43</v>
      </c>
      <c r="K5" s="23" t="s">
        <v>46</v>
      </c>
    </row>
    <row r="6" spans="2:11" x14ac:dyDescent="0.25">
      <c r="B6" s="2">
        <v>1</v>
      </c>
      <c r="C6" s="8" t="s">
        <v>25</v>
      </c>
      <c r="D6" s="9">
        <v>1.0416666666666666E-2</v>
      </c>
      <c r="E6" s="10">
        <v>4.6817129629629632E-2</v>
      </c>
      <c r="F6" s="11">
        <f>E6-D6</f>
        <v>3.6400462962962968E-2</v>
      </c>
      <c r="H6" s="19"/>
      <c r="I6" s="12">
        <f>F6/2</f>
        <v>1.8200231481481484E-2</v>
      </c>
      <c r="J6" s="2">
        <v>3</v>
      </c>
      <c r="K6" s="1">
        <v>7</v>
      </c>
    </row>
    <row r="7" spans="2:11" x14ac:dyDescent="0.25">
      <c r="B7" s="2">
        <v>2</v>
      </c>
      <c r="C7" s="8" t="s">
        <v>26</v>
      </c>
      <c r="D7" s="9">
        <v>1.4583333333333332E-2</v>
      </c>
      <c r="E7" s="10">
        <v>5.3101851851851851E-2</v>
      </c>
      <c r="F7" s="11">
        <f>E7-D7</f>
        <v>3.8518518518518521E-2</v>
      </c>
      <c r="H7" s="19"/>
      <c r="I7" s="12">
        <f t="shared" ref="I7:I8" si="0">F7/2</f>
        <v>1.9259259259259261E-2</v>
      </c>
      <c r="J7" s="2">
        <v>2</v>
      </c>
      <c r="K7" s="1">
        <v>6</v>
      </c>
    </row>
    <row r="8" spans="2:11" x14ac:dyDescent="0.25">
      <c r="B8" s="2">
        <v>3</v>
      </c>
      <c r="C8" s="8" t="s">
        <v>24</v>
      </c>
      <c r="D8" s="9">
        <v>4.1666666666666666E-3</v>
      </c>
      <c r="E8" s="10">
        <v>5.3993055555555558E-2</v>
      </c>
      <c r="F8" s="11">
        <f>E8-D8</f>
        <v>4.9826388888888892E-2</v>
      </c>
      <c r="H8" s="19"/>
      <c r="I8" s="12">
        <f t="shared" si="0"/>
        <v>2.4913194444444446E-2</v>
      </c>
      <c r="J8" s="2">
        <v>1</v>
      </c>
      <c r="K8" s="1">
        <v>5</v>
      </c>
    </row>
    <row r="9" spans="2:11" x14ac:dyDescent="0.25">
      <c r="B9" s="2"/>
      <c r="J9" s="2"/>
    </row>
    <row r="10" spans="2:11" x14ac:dyDescent="0.25">
      <c r="B10" s="5" t="s">
        <v>1</v>
      </c>
      <c r="C10" s="6" t="s">
        <v>23</v>
      </c>
      <c r="D10" s="5" t="s">
        <v>2</v>
      </c>
      <c r="E10" s="5" t="s">
        <v>3</v>
      </c>
      <c r="F10" s="5" t="s">
        <v>4</v>
      </c>
      <c r="H10" s="5" t="s">
        <v>5</v>
      </c>
      <c r="I10" s="7" t="s">
        <v>6</v>
      </c>
      <c r="J10" s="2"/>
    </row>
    <row r="11" spans="2:11" x14ac:dyDescent="0.25">
      <c r="B11" s="2">
        <v>1</v>
      </c>
      <c r="C11" s="20" t="s">
        <v>7</v>
      </c>
      <c r="D11" s="9">
        <v>1.7361111111111112E-2</v>
      </c>
      <c r="E11" s="10">
        <v>3.4814814814814812E-2</v>
      </c>
      <c r="F11" s="11">
        <f t="shared" ref="F11:F18" si="1">E11-D11</f>
        <v>1.74537037037037E-2</v>
      </c>
      <c r="I11" s="12">
        <f>F11/2.7</f>
        <v>6.4643347050754446E-3</v>
      </c>
      <c r="J11" s="22">
        <v>8</v>
      </c>
    </row>
    <row r="12" spans="2:11" x14ac:dyDescent="0.25">
      <c r="B12" s="2">
        <v>2</v>
      </c>
      <c r="C12" s="20" t="s">
        <v>10</v>
      </c>
      <c r="D12" s="9">
        <v>2.0833333333333333E-3</v>
      </c>
      <c r="E12" s="10">
        <v>2.8252314814814813E-2</v>
      </c>
      <c r="F12" s="11">
        <f t="shared" ref="F12:F17" si="2">E12-D12</f>
        <v>2.6168981481481481E-2</v>
      </c>
      <c r="I12" s="12">
        <f t="shared" ref="I12:I18" si="3">F12/2.7</f>
        <v>9.6922153635116588E-3</v>
      </c>
      <c r="J12" s="2">
        <v>7</v>
      </c>
    </row>
    <row r="13" spans="2:11" x14ac:dyDescent="0.25">
      <c r="B13" s="2">
        <v>3</v>
      </c>
      <c r="C13" s="20" t="s">
        <v>28</v>
      </c>
      <c r="D13" s="9">
        <v>9.0277777777777787E-3</v>
      </c>
      <c r="E13" s="10">
        <v>3.8194444444444441E-2</v>
      </c>
      <c r="F13" s="11">
        <f t="shared" si="2"/>
        <v>2.916666666666666E-2</v>
      </c>
      <c r="I13" s="12">
        <f t="shared" si="3"/>
        <v>1.0802469135802467E-2</v>
      </c>
      <c r="J13" s="2">
        <v>6</v>
      </c>
    </row>
    <row r="14" spans="2:11" x14ac:dyDescent="0.25">
      <c r="B14" s="2">
        <v>4</v>
      </c>
      <c r="C14" s="20" t="s">
        <v>8</v>
      </c>
      <c r="D14" s="9">
        <v>2.7083333333333334E-2</v>
      </c>
      <c r="E14" s="10">
        <v>5.6365740740740744E-2</v>
      </c>
      <c r="F14" s="11">
        <f t="shared" si="2"/>
        <v>2.928240740740741E-2</v>
      </c>
      <c r="I14" s="12">
        <f t="shared" si="3"/>
        <v>1.0845336076817558E-2</v>
      </c>
      <c r="J14" s="2">
        <v>5</v>
      </c>
    </row>
    <row r="15" spans="2:11" x14ac:dyDescent="0.25">
      <c r="B15" s="2">
        <v>5</v>
      </c>
      <c r="C15" s="20" t="s">
        <v>9</v>
      </c>
      <c r="D15" s="9">
        <v>6.2499999999999995E-3</v>
      </c>
      <c r="E15" s="10">
        <v>3.6909722222222226E-2</v>
      </c>
      <c r="F15" s="11">
        <f t="shared" si="2"/>
        <v>3.0659722222222227E-2</v>
      </c>
      <c r="I15" s="12">
        <f t="shared" si="3"/>
        <v>1.1355452674897121E-2</v>
      </c>
      <c r="J15" s="2">
        <v>4</v>
      </c>
    </row>
    <row r="16" spans="2:11" x14ac:dyDescent="0.25">
      <c r="B16" s="2">
        <v>6</v>
      </c>
      <c r="C16" s="20" t="s">
        <v>30</v>
      </c>
      <c r="D16" s="9">
        <v>2.2916666666666669E-2</v>
      </c>
      <c r="E16" s="10">
        <v>6.6967592592592592E-2</v>
      </c>
      <c r="F16" s="11">
        <f t="shared" si="2"/>
        <v>4.4050925925925924E-2</v>
      </c>
      <c r="I16" s="12">
        <f t="shared" si="3"/>
        <v>1.6315157750342934E-2</v>
      </c>
      <c r="J16" s="2"/>
    </row>
    <row r="17" spans="1:1024" x14ac:dyDescent="0.25">
      <c r="B17" s="2">
        <v>7</v>
      </c>
      <c r="C17" s="20" t="s">
        <v>27</v>
      </c>
      <c r="D17" s="9">
        <v>1.3194444444444444E-2</v>
      </c>
      <c r="E17" s="10">
        <v>5.7638888888888885E-2</v>
      </c>
      <c r="F17" s="11">
        <f t="shared" si="2"/>
        <v>4.4444444444444439E-2</v>
      </c>
      <c r="I17" s="12">
        <f t="shared" si="3"/>
        <v>1.6460905349794237E-2</v>
      </c>
      <c r="J17" s="2">
        <v>3</v>
      </c>
    </row>
    <row r="18" spans="1:1024" x14ac:dyDescent="0.25">
      <c r="B18" s="2">
        <v>8</v>
      </c>
      <c r="C18" s="20" t="s">
        <v>29</v>
      </c>
      <c r="D18" s="9">
        <v>2.013888888888889E-2</v>
      </c>
      <c r="E18" s="10">
        <v>6.6967592592592592E-2</v>
      </c>
      <c r="F18" s="11">
        <f t="shared" si="1"/>
        <v>4.6828703703703706E-2</v>
      </c>
      <c r="I18" s="12">
        <f t="shared" si="3"/>
        <v>1.7343964334705076E-2</v>
      </c>
      <c r="J18" s="2">
        <v>2</v>
      </c>
    </row>
    <row r="19" spans="1:1024" x14ac:dyDescent="0.25">
      <c r="B19" s="2"/>
    </row>
    <row r="20" spans="1:1024" s="1" customFormat="1" x14ac:dyDescent="0.25">
      <c r="B20" s="2" t="s">
        <v>11</v>
      </c>
      <c r="C20" s="6" t="s">
        <v>39</v>
      </c>
      <c r="D20" s="5" t="s">
        <v>2</v>
      </c>
      <c r="E20" s="5" t="s">
        <v>3</v>
      </c>
      <c r="F20" s="5" t="s">
        <v>4</v>
      </c>
      <c r="H20" s="5" t="s">
        <v>5</v>
      </c>
      <c r="I20" s="5" t="s">
        <v>12</v>
      </c>
      <c r="J20" s="7" t="s">
        <v>13</v>
      </c>
      <c r="K20" s="7" t="s">
        <v>14</v>
      </c>
      <c r="L20" s="7" t="s">
        <v>15</v>
      </c>
      <c r="M20" s="7" t="s">
        <v>16</v>
      </c>
      <c r="N20" s="7" t="s">
        <v>6</v>
      </c>
    </row>
    <row r="21" spans="1:1024" x14ac:dyDescent="0.25">
      <c r="B21" s="2">
        <v>1</v>
      </c>
      <c r="C21" s="20" t="s">
        <v>20</v>
      </c>
      <c r="D21" s="9">
        <v>2.9166666666666664E-2</v>
      </c>
      <c r="E21" s="10">
        <v>5.5324074074074074E-2</v>
      </c>
      <c r="F21" s="11">
        <f t="shared" ref="F21" si="4">E21-D21</f>
        <v>2.615740740740741E-2</v>
      </c>
      <c r="I21" s="14">
        <v>5.5324074074074074E-2</v>
      </c>
      <c r="J21" s="15">
        <f t="shared" ref="J21" si="5">I21-D21</f>
        <v>2.615740740740741E-2</v>
      </c>
      <c r="L21" s="16">
        <f t="shared" ref="L21" si="6">E21-I21</f>
        <v>0</v>
      </c>
      <c r="N21" s="12">
        <f>F21/2.9</f>
        <v>9.0197956577266931E-3</v>
      </c>
      <c r="AMJ21" s="1"/>
    </row>
    <row r="22" spans="1:1024" x14ac:dyDescent="0.25">
      <c r="B22" s="2">
        <v>2</v>
      </c>
      <c r="C22" s="20" t="s">
        <v>34</v>
      </c>
      <c r="D22" s="9">
        <v>1.5972222222222224E-2</v>
      </c>
      <c r="E22" s="10">
        <v>5.0324074074074077E-2</v>
      </c>
      <c r="F22" s="11">
        <f>E22-D22</f>
        <v>3.4351851851851856E-2</v>
      </c>
      <c r="I22" s="14">
        <v>5.0324074074074077E-2</v>
      </c>
      <c r="J22" s="15">
        <f>I22-D22</f>
        <v>3.4351851851851856E-2</v>
      </c>
      <c r="L22" s="16">
        <f>E22-I22</f>
        <v>0</v>
      </c>
      <c r="N22" s="12">
        <f t="shared" ref="N22:N24" si="7">F22/2.9</f>
        <v>1.1845466155810985E-2</v>
      </c>
      <c r="AMJ22" s="1"/>
    </row>
    <row r="23" spans="1:1024" x14ac:dyDescent="0.25">
      <c r="A23" s="17"/>
      <c r="B23" s="2">
        <v>3</v>
      </c>
      <c r="C23" s="20" t="s">
        <v>36</v>
      </c>
      <c r="D23" s="9">
        <v>3.3333333333333333E-2</v>
      </c>
      <c r="E23" s="10">
        <v>6.9097222222222213E-2</v>
      </c>
      <c r="F23" s="11">
        <f>E23-D23</f>
        <v>3.576388888888888E-2</v>
      </c>
      <c r="G23" s="17"/>
      <c r="I23" s="14">
        <v>6.9097222222222213E-2</v>
      </c>
      <c r="J23" s="15">
        <f>I23-D23</f>
        <v>3.576388888888888E-2</v>
      </c>
      <c r="K23" s="17"/>
      <c r="L23" s="16">
        <f>E23-I23</f>
        <v>0</v>
      </c>
      <c r="M23" s="17"/>
      <c r="N23" s="12">
        <f t="shared" si="7"/>
        <v>1.23323754789272E-2</v>
      </c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</row>
    <row r="24" spans="1:1024" x14ac:dyDescent="0.25">
      <c r="B24" s="2">
        <v>4</v>
      </c>
      <c r="C24" s="20" t="s">
        <v>31</v>
      </c>
      <c r="D24" s="9">
        <v>7.6388888888888886E-3</v>
      </c>
      <c r="E24" s="10">
        <v>5.0520833333333327E-2</v>
      </c>
      <c r="F24" s="11">
        <f>E24-D24</f>
        <v>4.2881944444444438E-2</v>
      </c>
      <c r="I24" s="14">
        <v>5.0520833333333327E-2</v>
      </c>
      <c r="J24" s="15">
        <f>I24-D24</f>
        <v>4.2881944444444438E-2</v>
      </c>
      <c r="L24" s="16">
        <f>E24-I24</f>
        <v>0</v>
      </c>
      <c r="N24" s="12">
        <f t="shared" si="7"/>
        <v>1.4786877394636013E-2</v>
      </c>
      <c r="AMJ24" s="1"/>
    </row>
    <row r="25" spans="1:1024" x14ac:dyDescent="0.25">
      <c r="B25" s="2"/>
      <c r="C25" s="13"/>
      <c r="D25" s="9"/>
      <c r="E25" s="10"/>
      <c r="F25" s="11"/>
      <c r="I25" s="15"/>
    </row>
    <row r="26" spans="1:1024" s="17" customFormat="1" x14ac:dyDescent="0.25">
      <c r="B26" s="2" t="s">
        <v>11</v>
      </c>
      <c r="C26" s="6" t="s">
        <v>40</v>
      </c>
      <c r="D26" s="7" t="s">
        <v>2</v>
      </c>
      <c r="E26" s="7" t="s">
        <v>3</v>
      </c>
      <c r="F26" s="7" t="s">
        <v>4</v>
      </c>
      <c r="H26" s="7" t="s">
        <v>5</v>
      </c>
      <c r="I26" s="7" t="s">
        <v>12</v>
      </c>
      <c r="J26" s="7" t="s">
        <v>13</v>
      </c>
      <c r="K26" s="7" t="s">
        <v>14</v>
      </c>
      <c r="L26" s="7" t="s">
        <v>15</v>
      </c>
      <c r="M26" s="7" t="s">
        <v>16</v>
      </c>
      <c r="N26" s="7" t="s">
        <v>6</v>
      </c>
    </row>
    <row r="27" spans="1:1024" x14ac:dyDescent="0.25">
      <c r="A27" s="17"/>
      <c r="B27" s="2">
        <v>1</v>
      </c>
      <c r="C27" s="20" t="s">
        <v>18</v>
      </c>
      <c r="D27" s="9">
        <v>1.8749999999999999E-2</v>
      </c>
      <c r="E27" s="10">
        <v>5.7199074074074076E-2</v>
      </c>
      <c r="F27" s="11">
        <f t="shared" ref="F27:F28" si="8">E27-D27</f>
        <v>3.844907407407408E-2</v>
      </c>
      <c r="G27" s="17"/>
      <c r="I27" s="14">
        <v>3.7905092592592594E-2</v>
      </c>
      <c r="J27" s="15">
        <f t="shared" ref="J27:J28" si="9">I27-D27</f>
        <v>1.9155092592592595E-2</v>
      </c>
      <c r="K27" s="17">
        <v>1</v>
      </c>
      <c r="L27" s="16">
        <f t="shared" ref="L27:L28" si="10">E27-I27</f>
        <v>1.9293981481481481E-2</v>
      </c>
      <c r="M27" s="17">
        <v>1</v>
      </c>
      <c r="N27" s="12">
        <f>F27/6</f>
        <v>6.40817901234568E-3</v>
      </c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</row>
    <row r="28" spans="1:1024" x14ac:dyDescent="0.25">
      <c r="A28" s="17"/>
      <c r="B28" s="2">
        <v>2</v>
      </c>
      <c r="C28" s="20" t="s">
        <v>17</v>
      </c>
      <c r="D28" s="9">
        <v>3.125E-2</v>
      </c>
      <c r="E28" s="10">
        <v>7.3206018518518517E-2</v>
      </c>
      <c r="F28" s="11">
        <f t="shared" si="8"/>
        <v>4.1956018518518517E-2</v>
      </c>
      <c r="G28" s="17"/>
      <c r="I28" s="14">
        <v>5.3240740740740734E-2</v>
      </c>
      <c r="J28" s="15">
        <f t="shared" si="9"/>
        <v>2.1990740740740734E-2</v>
      </c>
      <c r="K28" s="17">
        <v>2</v>
      </c>
      <c r="L28" s="16">
        <f t="shared" si="10"/>
        <v>1.9965277777777783E-2</v>
      </c>
      <c r="M28" s="17">
        <v>2</v>
      </c>
      <c r="N28" s="12">
        <f t="shared" ref="N28:N33" si="11">F28/6</f>
        <v>6.9926697530864196E-3</v>
      </c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</row>
    <row r="29" spans="1:1024" x14ac:dyDescent="0.25">
      <c r="A29" s="17"/>
      <c r="B29" s="2">
        <v>3</v>
      </c>
      <c r="C29" s="20" t="s">
        <v>19</v>
      </c>
      <c r="D29" s="9">
        <v>2.1527777777777781E-2</v>
      </c>
      <c r="E29" s="10">
        <v>7.0439814814814816E-2</v>
      </c>
      <c r="F29" s="11">
        <f>E29-D29</f>
        <v>4.8912037037037032E-2</v>
      </c>
      <c r="G29" s="17"/>
      <c r="I29" s="14">
        <v>4.5891203703703705E-2</v>
      </c>
      <c r="J29" s="15">
        <f>I29-D29</f>
        <v>2.4363425925925924E-2</v>
      </c>
      <c r="K29" s="17">
        <v>4</v>
      </c>
      <c r="L29" s="16">
        <f>E29-I29</f>
        <v>2.4548611111111111E-2</v>
      </c>
      <c r="M29" s="17">
        <v>4</v>
      </c>
      <c r="N29" s="12">
        <f t="shared" si="11"/>
        <v>8.1520061728395047E-3</v>
      </c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</row>
    <row r="30" spans="1:1024" x14ac:dyDescent="0.25">
      <c r="A30" s="17"/>
      <c r="B30" s="2">
        <v>4</v>
      </c>
      <c r="C30" s="20" t="s">
        <v>32</v>
      </c>
      <c r="D30" s="9">
        <v>0</v>
      </c>
      <c r="E30" s="10">
        <v>5.2430555555555557E-2</v>
      </c>
      <c r="F30" s="11">
        <v>5.1041666666666673E-2</v>
      </c>
      <c r="G30" s="17"/>
      <c r="I30" s="14">
        <v>2.2361111111111113E-2</v>
      </c>
      <c r="J30" s="15">
        <f>I30-D30</f>
        <v>2.2361111111111113E-2</v>
      </c>
      <c r="K30" s="17">
        <v>3</v>
      </c>
      <c r="L30" s="16">
        <f>E30-I30</f>
        <v>3.0069444444444444E-2</v>
      </c>
      <c r="M30" s="21">
        <v>7</v>
      </c>
      <c r="N30" s="12">
        <f t="shared" si="11"/>
        <v>8.5069444444444454E-3</v>
      </c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</row>
    <row r="31" spans="1:1024" x14ac:dyDescent="0.25">
      <c r="A31" s="17"/>
      <c r="B31" s="2">
        <v>5</v>
      </c>
      <c r="C31" s="20" t="s">
        <v>35</v>
      </c>
      <c r="D31" s="9">
        <v>2.4999999999999998E-2</v>
      </c>
      <c r="E31" s="10">
        <v>7.6967592592592601E-2</v>
      </c>
      <c r="F31" s="11">
        <f>E31-D31</f>
        <v>5.1967592592592607E-2</v>
      </c>
      <c r="G31" s="17"/>
      <c r="I31" s="14">
        <v>5.2604166666666667E-2</v>
      </c>
      <c r="J31" s="15">
        <f>I31-D31</f>
        <v>2.7604166666666669E-2</v>
      </c>
      <c r="K31" s="21">
        <v>6</v>
      </c>
      <c r="L31" s="16">
        <f>E31-I31</f>
        <v>2.4363425925925934E-2</v>
      </c>
      <c r="M31" s="17">
        <v>3</v>
      </c>
      <c r="N31" s="12">
        <f t="shared" si="11"/>
        <v>8.6612654320987678E-3</v>
      </c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</row>
    <row r="32" spans="1:1024" x14ac:dyDescent="0.25">
      <c r="A32" s="17"/>
      <c r="B32" s="2">
        <v>6</v>
      </c>
      <c r="C32" s="20" t="s">
        <v>33</v>
      </c>
      <c r="D32" s="9">
        <v>1.1805555555555555E-2</v>
      </c>
      <c r="E32" s="10">
        <v>6.7071759259259262E-2</v>
      </c>
      <c r="F32" s="11">
        <f>E32-D32</f>
        <v>5.5266203703703706E-2</v>
      </c>
      <c r="G32" s="17"/>
      <c r="I32" s="14">
        <v>3.8715277777777779E-2</v>
      </c>
      <c r="J32" s="15">
        <f>I32-D32</f>
        <v>2.6909722222222224E-2</v>
      </c>
      <c r="K32" s="21">
        <v>5</v>
      </c>
      <c r="L32" s="16">
        <f>E32-I32</f>
        <v>2.8356481481481483E-2</v>
      </c>
      <c r="M32" s="21">
        <v>6</v>
      </c>
      <c r="N32" s="12">
        <f t="shared" si="11"/>
        <v>9.211033950617285E-3</v>
      </c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</row>
    <row r="33" spans="1:1024" x14ac:dyDescent="0.25">
      <c r="A33" s="17"/>
      <c r="B33" s="2">
        <v>7</v>
      </c>
      <c r="C33" s="20" t="s">
        <v>37</v>
      </c>
      <c r="D33" s="9">
        <v>3.6805555555555557E-2</v>
      </c>
      <c r="E33" s="10">
        <v>9.3807870370370375E-2</v>
      </c>
      <c r="F33" s="11">
        <f>E33-D33</f>
        <v>5.7002314814814818E-2</v>
      </c>
      <c r="G33" s="17"/>
      <c r="I33" s="14">
        <v>6.671296296296296E-2</v>
      </c>
      <c r="J33" s="15">
        <f>I33-D33</f>
        <v>2.9907407407407403E-2</v>
      </c>
      <c r="K33" s="18">
        <v>7</v>
      </c>
      <c r="L33" s="16">
        <f>E33-I33</f>
        <v>2.7094907407407415E-2</v>
      </c>
      <c r="M33" s="21">
        <v>5</v>
      </c>
      <c r="N33" s="12">
        <f t="shared" si="11"/>
        <v>9.5003858024691364E-3</v>
      </c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</row>
    <row r="34" spans="1:1024" x14ac:dyDescent="0.25">
      <c r="C34" s="1" t="s">
        <v>44</v>
      </c>
      <c r="D34" s="2"/>
      <c r="E34" s="2"/>
      <c r="F34" s="2"/>
    </row>
    <row r="35" spans="1:1024" x14ac:dyDescent="0.25">
      <c r="C35" s="1" t="s">
        <v>45</v>
      </c>
      <c r="D35" s="2"/>
      <c r="E35" s="2"/>
      <c r="F35" s="2"/>
    </row>
    <row r="36" spans="1:1024" x14ac:dyDescent="0.25">
      <c r="B36" s="1" t="s">
        <v>38</v>
      </c>
    </row>
    <row r="37" spans="1:1024" x14ac:dyDescent="0.25">
      <c r="B37" s="17" t="s">
        <v>41</v>
      </c>
    </row>
    <row r="39" spans="1:1024" x14ac:dyDescent="0.25">
      <c r="B39" s="1" t="s">
        <v>42</v>
      </c>
    </row>
  </sheetData>
  <pageMargins left="0.70833333333333304" right="0.70833333333333304" top="0.78749999999999998" bottom="0.78749999999999998" header="0.51180555555555496" footer="0.51180555555555496"/>
  <pageSetup paperSize="9" firstPageNumber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48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</dc:creator>
  <dc:description/>
  <cp:lastModifiedBy>Petr</cp:lastModifiedBy>
  <cp:revision>10</cp:revision>
  <cp:lastPrinted>2014-05-28T13:35:21Z</cp:lastPrinted>
  <dcterms:created xsi:type="dcterms:W3CDTF">2013-05-30T12:23:35Z</dcterms:created>
  <dcterms:modified xsi:type="dcterms:W3CDTF">2018-06-25T22:00:09Z</dcterms:modified>
  <dc:language>cs-CZ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